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1595"/>
  </bookViews>
  <sheets>
    <sheet name="Sheet3" sheetId="3" r:id="rId1"/>
    <sheet name="Sheet1" sheetId="4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3" l="1"/>
  <c r="J21" i="3"/>
  <c r="K21" i="3" s="1"/>
  <c r="N21" i="3" s="1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3" i="3"/>
  <c r="J20" i="3"/>
  <c r="K20" i="3" s="1"/>
  <c r="J19" i="3"/>
  <c r="K19" i="3" s="1"/>
  <c r="J18" i="3"/>
  <c r="K18" i="3" s="1"/>
  <c r="J17" i="3"/>
  <c r="K17" i="3" s="1"/>
  <c r="J16" i="3"/>
  <c r="K16" i="3" s="1"/>
  <c r="J15" i="3"/>
  <c r="K15" i="3" s="1"/>
  <c r="J14" i="3"/>
  <c r="K14" i="3" s="1"/>
  <c r="J13" i="3"/>
  <c r="K13" i="3" s="1"/>
  <c r="N13" i="3" s="1"/>
  <c r="J12" i="3"/>
  <c r="K12" i="3" s="1"/>
  <c r="J11" i="3"/>
  <c r="K11" i="3" s="1"/>
  <c r="J10" i="3"/>
  <c r="K10" i="3" s="1"/>
  <c r="J9" i="3"/>
  <c r="K9" i="3" s="1"/>
  <c r="N9" i="3" s="1"/>
  <c r="J8" i="3"/>
  <c r="K8" i="3" s="1"/>
  <c r="J3" i="3"/>
  <c r="K3" i="3" s="1"/>
  <c r="N3" i="3" s="1"/>
  <c r="J4" i="3"/>
  <c r="K4" i="3" s="1"/>
  <c r="N4" i="3" s="1"/>
  <c r="J5" i="3"/>
  <c r="K5" i="3" s="1"/>
  <c r="J6" i="3"/>
  <c r="K6" i="3" s="1"/>
  <c r="J7" i="3"/>
  <c r="K7" i="3" s="1"/>
  <c r="N7" i="3" l="1"/>
  <c r="N8" i="3"/>
  <c r="N12" i="3"/>
  <c r="N16" i="3"/>
  <c r="N20" i="3"/>
  <c r="N15" i="3"/>
  <c r="N11" i="3"/>
  <c r="N6" i="3"/>
  <c r="N17" i="3"/>
  <c r="N5" i="3"/>
  <c r="N10" i="3"/>
  <c r="N18" i="3"/>
  <c r="N19" i="3"/>
  <c r="N14" i="3"/>
</calcChain>
</file>

<file path=xl/sharedStrings.xml><?xml version="1.0" encoding="utf-8"?>
<sst xmlns="http://schemas.openxmlformats.org/spreadsheetml/2006/main" count="111" uniqueCount="57">
  <si>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</si>
  <si>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</si>
  <si>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</si>
  <si>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</si>
  <si>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</si>
  <si>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</si>
  <si>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</si>
  <si>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</si>
  <si>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</si>
  <si>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</si>
  <si>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</si>
  <si>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</si>
  <si>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</si>
  <si>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</si>
  <si>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是否拟录取</t>
  </si>
  <si>
    <t>李梦珂</t>
    <phoneticPr fontId="15" type="noConversion"/>
  </si>
  <si>
    <t>095133</t>
    <phoneticPr fontId="15" type="noConversion"/>
  </si>
  <si>
    <t>畜牧</t>
    <phoneticPr fontId="15" type="noConversion"/>
  </si>
  <si>
    <t>梁玉鸿</t>
    <phoneticPr fontId="15" type="noConversion"/>
  </si>
  <si>
    <t>105041210232999</t>
    <phoneticPr fontId="15" type="noConversion"/>
  </si>
  <si>
    <t>105041210233009</t>
    <phoneticPr fontId="15" type="noConversion"/>
  </si>
  <si>
    <t>李金铭</t>
    <phoneticPr fontId="15" type="noConversion"/>
  </si>
  <si>
    <t>107431000002690</t>
  </si>
  <si>
    <t xml:space="preserve"> 张峰硕</t>
    <phoneticPr fontId="15" type="noConversion"/>
  </si>
  <si>
    <t>101571000001450</t>
  </si>
  <si>
    <t xml:space="preserve"> 王登哲</t>
  </si>
  <si>
    <t>107301121004002</t>
  </si>
  <si>
    <t>姜洋洋</t>
    <phoneticPr fontId="15" type="noConversion"/>
  </si>
  <si>
    <t>102231090500026</t>
    <phoneticPr fontId="15" type="noConversion"/>
  </si>
  <si>
    <t>时晨欣</t>
    <phoneticPr fontId="15" type="noConversion"/>
  </si>
  <si>
    <t>105041210233686</t>
  </si>
  <si>
    <t xml:space="preserve"> 佟海峰</t>
    <phoneticPr fontId="15" type="noConversion"/>
  </si>
  <si>
    <t>102231090500013</t>
    <phoneticPr fontId="15" type="noConversion"/>
  </si>
  <si>
    <t>魏晓曼</t>
    <phoneticPr fontId="15" type="noConversion"/>
  </si>
  <si>
    <t>100191111902139</t>
    <phoneticPr fontId="15" type="noConversion"/>
  </si>
  <si>
    <t>李亚芬</t>
  </si>
  <si>
    <t>103071210508341</t>
  </si>
  <si>
    <t>王硕</t>
    <phoneticPr fontId="15" type="noConversion"/>
  </si>
  <si>
    <t>107431000002703</t>
    <phoneticPr fontId="15" type="noConversion"/>
  </si>
  <si>
    <t>赵鑫盛</t>
    <phoneticPr fontId="15" type="noConversion"/>
  </si>
  <si>
    <t>105371410101502</t>
    <phoneticPr fontId="15" type="noConversion"/>
  </si>
  <si>
    <t>张潇戈</t>
    <phoneticPr fontId="15" type="noConversion"/>
  </si>
  <si>
    <t>104351610000642</t>
    <phoneticPr fontId="15" type="noConversion"/>
  </si>
  <si>
    <t>薛国良</t>
    <phoneticPr fontId="15" type="noConversion"/>
  </si>
  <si>
    <t>105371613401543</t>
    <phoneticPr fontId="15" type="noConversion"/>
  </si>
  <si>
    <t>王琦</t>
    <phoneticPr fontId="15" type="noConversion"/>
  </si>
  <si>
    <t>107431000002693</t>
    <phoneticPr fontId="15" type="noConversion"/>
  </si>
  <si>
    <t>沈童</t>
    <phoneticPr fontId="15" type="noConversion"/>
  </si>
  <si>
    <t xml:space="preserve"> 107431000002696</t>
    <phoneticPr fontId="15" type="noConversion"/>
  </si>
  <si>
    <t>韩翠</t>
    <phoneticPr fontId="15" type="noConversion"/>
  </si>
  <si>
    <t>107431000002691</t>
    <phoneticPr fontId="15" type="noConversion"/>
  </si>
  <si>
    <t>田磊</t>
    <phoneticPr fontId="15" type="noConversion"/>
  </si>
  <si>
    <t>107431000002694</t>
  </si>
  <si>
    <t>杨占明</t>
    <phoneticPr fontId="15" type="noConversion"/>
  </si>
  <si>
    <t>107431000002700</t>
    <phoneticPr fontId="15" type="noConversion"/>
  </si>
  <si>
    <t>建议录取</t>
    <phoneticPr fontId="15" type="noConversion"/>
  </si>
  <si>
    <t>2021年农牧学院（畜牧）学位点复试成绩学生名单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</si>
</sst>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name val="Times New Roman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49" fontId="7" fillId="0" borderId="2" xfId="0" quotePrefix="1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horizontal="center"/>
    </xf>
    <xf numFmtId="49" fontId="17" fillId="0" borderId="2" xfId="0" quotePrefix="1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L4" sqref="L4"/>
    </sheetView>
  </sheetViews>
  <sheetFormatPr defaultColWidth="8.75" defaultRowHeight="13.5"/>
  <cols>
    <col min="1" max="1" width="5.5" style="2" customWidth="1"/>
    <col min="2" max="2" width="9.625" style="2" customWidth="1"/>
    <col min="3" max="3" width="20.125" style="2" customWidth="1"/>
    <col min="4" max="4" width="10.125" style="2" customWidth="1"/>
    <col min="5" max="5" width="8.5" style="2" customWidth="1"/>
    <col min="6" max="6" width="5.875" style="2" customWidth="1"/>
    <col min="7" max="7" width="4.875" style="2" customWidth="1"/>
    <col min="8" max="8" width="4.5" style="2" customWidth="1"/>
    <col min="9" max="9" width="5.25" style="2" customWidth="1"/>
    <col min="10" max="10" width="7.25" style="2" customWidth="1"/>
    <col min="11" max="11" width="10.75" style="2" customWidth="1"/>
    <col min="12" max="12" width="9.25" style="3" customWidth="1"/>
    <col min="13" max="13" width="10.5" style="2" customWidth="1"/>
    <col min="14" max="14" width="9.125" style="2" customWidth="1"/>
    <col min="15" max="15" width="10.875" style="4" customWidth="1"/>
    <col min="16" max="16384" width="8.75" style="2"/>
  </cols>
  <sheetData>
    <row r="1" spans="1:15" ht="43.5" customHeight="1">
      <c r="A1" s="27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8"/>
      <c r="N1" s="28"/>
      <c r="O1" s="28"/>
    </row>
    <row r="2" spans="1:15" ht="105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10" t="s">
        <v>10</v>
      </c>
      <c r="L2" s="11" t="s">
        <v>11</v>
      </c>
      <c r="M2" s="12" t="s">
        <v>12</v>
      </c>
      <c r="N2" s="11" t="s">
        <v>13</v>
      </c>
      <c r="O2" s="13" t="s">
        <v>14</v>
      </c>
    </row>
    <row r="3" spans="1:15" ht="15">
      <c r="A3" s="6">
        <v>1</v>
      </c>
      <c r="B3" s="7" t="s">
        <v>15</v>
      </c>
      <c r="C3" s="22" t="s">
        <v>19</v>
      </c>
      <c r="D3" s="8" t="s">
        <v>16</v>
      </c>
      <c r="E3" s="19" t="s">
        <v>17</v>
      </c>
      <c r="F3" s="9">
        <v>64</v>
      </c>
      <c r="G3" s="9">
        <v>57</v>
      </c>
      <c r="H3" s="9">
        <v>83</v>
      </c>
      <c r="I3" s="9">
        <v>103</v>
      </c>
      <c r="J3" s="9">
        <f>SUM(F3:I3)</f>
        <v>307</v>
      </c>
      <c r="K3" s="14">
        <f>J3*0.5</f>
        <v>153.5</v>
      </c>
      <c r="L3" s="15">
        <v>422.8</v>
      </c>
      <c r="M3" s="14">
        <f>L3*0.5</f>
        <v>211.4</v>
      </c>
      <c r="N3" s="14">
        <f t="shared" ref="N3:N14" si="0">K3+M3</f>
        <v>364.9</v>
      </c>
      <c r="O3" s="26" t="s">
        <v>55</v>
      </c>
    </row>
    <row r="4" spans="1:15" ht="15">
      <c r="A4" s="6">
        <v>2</v>
      </c>
      <c r="B4" s="20" t="s">
        <v>18</v>
      </c>
      <c r="C4" s="23" t="s">
        <v>20</v>
      </c>
      <c r="D4" s="8" t="s">
        <v>16</v>
      </c>
      <c r="E4" s="19" t="s">
        <v>17</v>
      </c>
      <c r="F4" s="9">
        <v>61</v>
      </c>
      <c r="G4" s="9">
        <v>45</v>
      </c>
      <c r="H4" s="9">
        <v>96</v>
      </c>
      <c r="I4" s="9">
        <v>92</v>
      </c>
      <c r="J4" s="9">
        <f t="shared" ref="J4:J21" si="1">SUM(F4:I4)</f>
        <v>294</v>
      </c>
      <c r="K4" s="14">
        <f t="shared" ref="K4:K19" si="2">J4*0.5</f>
        <v>147</v>
      </c>
      <c r="L4" s="15">
        <v>408.2</v>
      </c>
      <c r="M4" s="14">
        <f t="shared" ref="M4:M21" si="3">L4*0.5</f>
        <v>204.1</v>
      </c>
      <c r="N4" s="14">
        <f t="shared" si="0"/>
        <v>351.1</v>
      </c>
      <c r="O4" s="26" t="s">
        <v>55</v>
      </c>
    </row>
    <row r="5" spans="1:15" ht="15">
      <c r="A5" s="6">
        <v>3</v>
      </c>
      <c r="B5" s="20" t="s">
        <v>21</v>
      </c>
      <c r="C5" s="23" t="s">
        <v>22</v>
      </c>
      <c r="D5" s="8" t="s">
        <v>16</v>
      </c>
      <c r="E5" s="19" t="s">
        <v>17</v>
      </c>
      <c r="F5" s="9">
        <v>73</v>
      </c>
      <c r="G5" s="9">
        <v>56</v>
      </c>
      <c r="H5" s="9">
        <v>134</v>
      </c>
      <c r="I5" s="9">
        <v>119</v>
      </c>
      <c r="J5" s="9">
        <f t="shared" si="1"/>
        <v>382</v>
      </c>
      <c r="K5" s="14">
        <f t="shared" si="2"/>
        <v>191</v>
      </c>
      <c r="L5" s="16">
        <v>422</v>
      </c>
      <c r="M5" s="14">
        <f t="shared" si="3"/>
        <v>211</v>
      </c>
      <c r="N5" s="14">
        <f t="shared" si="0"/>
        <v>402</v>
      </c>
      <c r="O5" s="26" t="s">
        <v>55</v>
      </c>
    </row>
    <row r="6" spans="1:15" ht="15">
      <c r="A6" s="6">
        <v>4</v>
      </c>
      <c r="B6" s="20" t="s">
        <v>23</v>
      </c>
      <c r="C6" s="24" t="s">
        <v>24</v>
      </c>
      <c r="D6" s="8" t="s">
        <v>16</v>
      </c>
      <c r="E6" s="19" t="s">
        <v>17</v>
      </c>
      <c r="F6" s="9">
        <v>57</v>
      </c>
      <c r="G6" s="9">
        <v>32</v>
      </c>
      <c r="H6" s="9">
        <v>123</v>
      </c>
      <c r="I6" s="9">
        <v>124</v>
      </c>
      <c r="J6" s="9">
        <f t="shared" si="1"/>
        <v>336</v>
      </c>
      <c r="K6" s="14">
        <f t="shared" si="2"/>
        <v>168</v>
      </c>
      <c r="L6" s="17">
        <v>360</v>
      </c>
      <c r="M6" s="14">
        <f t="shared" si="3"/>
        <v>180</v>
      </c>
      <c r="N6" s="14">
        <f t="shared" si="0"/>
        <v>348</v>
      </c>
      <c r="O6" s="26" t="s">
        <v>55</v>
      </c>
    </row>
    <row r="7" spans="1:15" ht="15">
      <c r="A7" s="6">
        <v>5</v>
      </c>
      <c r="B7" s="20" t="s">
        <v>25</v>
      </c>
      <c r="C7" s="23" t="s">
        <v>26</v>
      </c>
      <c r="D7" s="8" t="s">
        <v>16</v>
      </c>
      <c r="E7" s="19" t="s">
        <v>17</v>
      </c>
      <c r="F7" s="9">
        <v>65</v>
      </c>
      <c r="G7" s="9">
        <v>43</v>
      </c>
      <c r="H7" s="9">
        <v>108</v>
      </c>
      <c r="I7" s="9">
        <v>86</v>
      </c>
      <c r="J7" s="9">
        <f t="shared" si="1"/>
        <v>302</v>
      </c>
      <c r="K7" s="14">
        <f t="shared" si="2"/>
        <v>151</v>
      </c>
      <c r="L7" s="18">
        <v>401</v>
      </c>
      <c r="M7" s="14">
        <f t="shared" si="3"/>
        <v>200.5</v>
      </c>
      <c r="N7" s="14">
        <f t="shared" si="0"/>
        <v>351.5</v>
      </c>
      <c r="O7" s="26" t="s">
        <v>55</v>
      </c>
    </row>
    <row r="8" spans="1:15" ht="15">
      <c r="A8" s="6">
        <v>6</v>
      </c>
      <c r="B8" s="20" t="s">
        <v>27</v>
      </c>
      <c r="C8" s="23" t="s">
        <v>28</v>
      </c>
      <c r="D8" s="8" t="s">
        <v>16</v>
      </c>
      <c r="E8" s="19" t="s">
        <v>17</v>
      </c>
      <c r="F8" s="9">
        <v>59</v>
      </c>
      <c r="G8" s="9">
        <v>32</v>
      </c>
      <c r="H8" s="9">
        <v>120</v>
      </c>
      <c r="I8" s="9">
        <v>134</v>
      </c>
      <c r="J8" s="9">
        <f t="shared" si="1"/>
        <v>345</v>
      </c>
      <c r="K8" s="14">
        <f t="shared" si="2"/>
        <v>172.5</v>
      </c>
      <c r="L8" s="17">
        <v>390</v>
      </c>
      <c r="M8" s="14">
        <f t="shared" si="3"/>
        <v>195</v>
      </c>
      <c r="N8" s="14">
        <f t="shared" si="0"/>
        <v>367.5</v>
      </c>
      <c r="O8" s="26" t="s">
        <v>55</v>
      </c>
    </row>
    <row r="9" spans="1:15" ht="15">
      <c r="A9" s="6">
        <v>7</v>
      </c>
      <c r="B9" s="20" t="s">
        <v>29</v>
      </c>
      <c r="C9" s="23" t="s">
        <v>30</v>
      </c>
      <c r="D9" s="8" t="s">
        <v>16</v>
      </c>
      <c r="E9" s="19" t="s">
        <v>17</v>
      </c>
      <c r="F9" s="9">
        <v>64</v>
      </c>
      <c r="G9" s="9">
        <v>32</v>
      </c>
      <c r="H9" s="9">
        <v>93</v>
      </c>
      <c r="I9" s="9">
        <v>102</v>
      </c>
      <c r="J9" s="9">
        <f t="shared" si="1"/>
        <v>291</v>
      </c>
      <c r="K9" s="14">
        <f t="shared" si="2"/>
        <v>145.5</v>
      </c>
      <c r="L9" s="17">
        <v>373</v>
      </c>
      <c r="M9" s="14">
        <f t="shared" si="3"/>
        <v>186.5</v>
      </c>
      <c r="N9" s="14">
        <f t="shared" si="0"/>
        <v>332</v>
      </c>
      <c r="O9" s="26" t="s">
        <v>55</v>
      </c>
    </row>
    <row r="10" spans="1:15" ht="15">
      <c r="A10" s="6">
        <v>8</v>
      </c>
      <c r="B10" s="20" t="s">
        <v>31</v>
      </c>
      <c r="C10" s="23" t="s">
        <v>32</v>
      </c>
      <c r="D10" s="8" t="s">
        <v>16</v>
      </c>
      <c r="E10" s="19" t="s">
        <v>17</v>
      </c>
      <c r="F10" s="9">
        <v>52</v>
      </c>
      <c r="G10" s="9">
        <v>38</v>
      </c>
      <c r="H10" s="9">
        <v>109</v>
      </c>
      <c r="I10" s="9">
        <v>127</v>
      </c>
      <c r="J10" s="9">
        <f t="shared" si="1"/>
        <v>326</v>
      </c>
      <c r="K10" s="14">
        <f t="shared" si="2"/>
        <v>163</v>
      </c>
      <c r="L10" s="15">
        <v>386.4</v>
      </c>
      <c r="M10" s="14">
        <f t="shared" si="3"/>
        <v>193.2</v>
      </c>
      <c r="N10" s="14">
        <f t="shared" si="0"/>
        <v>356.2</v>
      </c>
      <c r="O10" s="26" t="s">
        <v>55</v>
      </c>
    </row>
    <row r="11" spans="1:15" ht="15">
      <c r="A11" s="6">
        <v>9</v>
      </c>
      <c r="B11" s="20" t="s">
        <v>33</v>
      </c>
      <c r="C11" s="25" t="s">
        <v>34</v>
      </c>
      <c r="D11" s="8" t="s">
        <v>16</v>
      </c>
      <c r="E11" s="19" t="s">
        <v>17</v>
      </c>
      <c r="F11" s="9">
        <v>68</v>
      </c>
      <c r="G11" s="9">
        <v>56</v>
      </c>
      <c r="H11" s="9">
        <v>92</v>
      </c>
      <c r="I11" s="9">
        <v>79</v>
      </c>
      <c r="J11" s="9">
        <f t="shared" si="1"/>
        <v>295</v>
      </c>
      <c r="K11" s="14">
        <f t="shared" si="2"/>
        <v>147.5</v>
      </c>
      <c r="L11" s="15">
        <v>435</v>
      </c>
      <c r="M11" s="14">
        <f t="shared" si="3"/>
        <v>217.5</v>
      </c>
      <c r="N11" s="14">
        <f t="shared" si="0"/>
        <v>365</v>
      </c>
      <c r="O11" s="26" t="s">
        <v>55</v>
      </c>
    </row>
    <row r="12" spans="1:15" ht="15">
      <c r="A12" s="6">
        <v>10</v>
      </c>
      <c r="B12" s="20" t="s">
        <v>35</v>
      </c>
      <c r="C12" s="21" t="s">
        <v>36</v>
      </c>
      <c r="D12" s="8" t="s">
        <v>16</v>
      </c>
      <c r="E12" s="19" t="s">
        <v>17</v>
      </c>
      <c r="F12" s="9">
        <v>52</v>
      </c>
      <c r="G12" s="9">
        <v>37</v>
      </c>
      <c r="H12" s="9">
        <v>106</v>
      </c>
      <c r="I12" s="9">
        <v>96</v>
      </c>
      <c r="J12" s="9">
        <f t="shared" si="1"/>
        <v>291</v>
      </c>
      <c r="K12" s="14">
        <f t="shared" si="2"/>
        <v>145.5</v>
      </c>
      <c r="L12" s="17">
        <v>385</v>
      </c>
      <c r="M12" s="14">
        <f t="shared" si="3"/>
        <v>192.5</v>
      </c>
      <c r="N12" s="14">
        <f t="shared" si="0"/>
        <v>338</v>
      </c>
      <c r="O12" s="26" t="s">
        <v>55</v>
      </c>
    </row>
    <row r="13" spans="1:15" ht="15">
      <c r="A13" s="6">
        <v>11</v>
      </c>
      <c r="B13" s="20" t="s">
        <v>37</v>
      </c>
      <c r="C13" s="23" t="s">
        <v>38</v>
      </c>
      <c r="D13" s="8" t="s">
        <v>16</v>
      </c>
      <c r="E13" s="19" t="s">
        <v>17</v>
      </c>
      <c r="F13" s="9">
        <v>65</v>
      </c>
      <c r="G13" s="9">
        <v>54</v>
      </c>
      <c r="H13" s="9">
        <v>121</v>
      </c>
      <c r="I13" s="9">
        <v>112</v>
      </c>
      <c r="J13" s="9">
        <f t="shared" si="1"/>
        <v>352</v>
      </c>
      <c r="K13" s="14">
        <f t="shared" si="2"/>
        <v>176</v>
      </c>
      <c r="L13" s="18">
        <v>442.8</v>
      </c>
      <c r="M13" s="14">
        <f t="shared" si="3"/>
        <v>221.4</v>
      </c>
      <c r="N13" s="14">
        <f t="shared" si="0"/>
        <v>397.4</v>
      </c>
      <c r="O13" s="26" t="s">
        <v>55</v>
      </c>
    </row>
    <row r="14" spans="1:15" ht="15">
      <c r="A14" s="6">
        <v>12</v>
      </c>
      <c r="B14" s="20" t="s">
        <v>39</v>
      </c>
      <c r="C14" s="22" t="s">
        <v>40</v>
      </c>
      <c r="D14" s="8" t="s">
        <v>16</v>
      </c>
      <c r="E14" s="19" t="s">
        <v>17</v>
      </c>
      <c r="F14" s="9">
        <v>70</v>
      </c>
      <c r="G14" s="9">
        <v>31</v>
      </c>
      <c r="H14" s="9">
        <v>101</v>
      </c>
      <c r="I14" s="9">
        <v>129</v>
      </c>
      <c r="J14" s="9">
        <f t="shared" si="1"/>
        <v>331</v>
      </c>
      <c r="K14" s="14">
        <f t="shared" si="2"/>
        <v>165.5</v>
      </c>
      <c r="L14" s="15">
        <v>425.4</v>
      </c>
      <c r="M14" s="14">
        <f t="shared" si="3"/>
        <v>212.7</v>
      </c>
      <c r="N14" s="14">
        <f t="shared" si="0"/>
        <v>378.2</v>
      </c>
      <c r="O14" s="26" t="s">
        <v>55</v>
      </c>
    </row>
    <row r="15" spans="1:15" ht="15">
      <c r="A15" s="6">
        <v>13</v>
      </c>
      <c r="B15" s="20" t="s">
        <v>41</v>
      </c>
      <c r="C15" s="22" t="s">
        <v>42</v>
      </c>
      <c r="D15" s="8" t="s">
        <v>16</v>
      </c>
      <c r="E15" s="19" t="s">
        <v>17</v>
      </c>
      <c r="F15" s="9">
        <v>53</v>
      </c>
      <c r="G15" s="9">
        <v>32</v>
      </c>
      <c r="H15" s="9">
        <v>95</v>
      </c>
      <c r="I15" s="9">
        <v>121</v>
      </c>
      <c r="J15" s="9">
        <f t="shared" si="1"/>
        <v>301</v>
      </c>
      <c r="K15" s="14">
        <f t="shared" si="2"/>
        <v>150.5</v>
      </c>
      <c r="L15" s="17">
        <v>416</v>
      </c>
      <c r="M15" s="14">
        <f t="shared" si="3"/>
        <v>208</v>
      </c>
      <c r="N15" s="14">
        <f t="shared" ref="N15:N17" si="4">K15+M15</f>
        <v>358.5</v>
      </c>
      <c r="O15" s="26" t="s">
        <v>55</v>
      </c>
    </row>
    <row r="16" spans="1:15" ht="15">
      <c r="A16" s="6">
        <v>14</v>
      </c>
      <c r="B16" s="20" t="s">
        <v>43</v>
      </c>
      <c r="C16" s="23" t="s">
        <v>44</v>
      </c>
      <c r="D16" s="8" t="s">
        <v>16</v>
      </c>
      <c r="E16" s="19" t="s">
        <v>17</v>
      </c>
      <c r="F16" s="9">
        <v>60</v>
      </c>
      <c r="G16" s="9">
        <v>31</v>
      </c>
      <c r="H16" s="9">
        <v>97</v>
      </c>
      <c r="I16" s="9">
        <v>99</v>
      </c>
      <c r="J16" s="9">
        <f t="shared" si="1"/>
        <v>287</v>
      </c>
      <c r="K16" s="14">
        <f t="shared" si="2"/>
        <v>143.5</v>
      </c>
      <c r="L16" s="17">
        <v>385</v>
      </c>
      <c r="M16" s="14">
        <f t="shared" si="3"/>
        <v>192.5</v>
      </c>
      <c r="N16" s="14">
        <f t="shared" si="4"/>
        <v>336</v>
      </c>
      <c r="O16" s="26" t="s">
        <v>55</v>
      </c>
    </row>
    <row r="17" spans="1:15" ht="15">
      <c r="A17" s="6">
        <v>15</v>
      </c>
      <c r="B17" s="20" t="s">
        <v>45</v>
      </c>
      <c r="C17" s="22" t="s">
        <v>46</v>
      </c>
      <c r="D17" s="8" t="s">
        <v>16</v>
      </c>
      <c r="E17" s="19" t="s">
        <v>17</v>
      </c>
      <c r="F17" s="9">
        <v>62</v>
      </c>
      <c r="G17" s="9">
        <v>54</v>
      </c>
      <c r="H17" s="9">
        <v>104</v>
      </c>
      <c r="I17" s="9">
        <v>114</v>
      </c>
      <c r="J17" s="9">
        <f t="shared" si="1"/>
        <v>334</v>
      </c>
      <c r="K17" s="14">
        <f t="shared" si="2"/>
        <v>167</v>
      </c>
      <c r="L17" s="18">
        <v>436.6</v>
      </c>
      <c r="M17" s="14">
        <f t="shared" si="3"/>
        <v>218.3</v>
      </c>
      <c r="N17" s="14">
        <f t="shared" si="4"/>
        <v>385.3</v>
      </c>
      <c r="O17" s="26" t="s">
        <v>55</v>
      </c>
    </row>
    <row r="18" spans="1:15" ht="15">
      <c r="A18" s="6">
        <v>16</v>
      </c>
      <c r="B18" s="20" t="s">
        <v>47</v>
      </c>
      <c r="C18" s="22" t="s">
        <v>48</v>
      </c>
      <c r="D18" s="8" t="s">
        <v>16</v>
      </c>
      <c r="E18" s="19" t="s">
        <v>17</v>
      </c>
      <c r="F18" s="9">
        <v>63</v>
      </c>
      <c r="G18" s="9">
        <v>45</v>
      </c>
      <c r="H18" s="9">
        <v>131</v>
      </c>
      <c r="I18" s="9">
        <v>115</v>
      </c>
      <c r="J18" s="9">
        <f t="shared" si="1"/>
        <v>354</v>
      </c>
      <c r="K18" s="14">
        <f t="shared" si="2"/>
        <v>177</v>
      </c>
      <c r="L18" s="17">
        <v>458</v>
      </c>
      <c r="M18" s="14">
        <f t="shared" si="3"/>
        <v>229</v>
      </c>
      <c r="N18" s="14">
        <f>K18+M18</f>
        <v>406</v>
      </c>
      <c r="O18" s="26" t="s">
        <v>55</v>
      </c>
    </row>
    <row r="19" spans="1:15" ht="15">
      <c r="A19" s="6">
        <v>17</v>
      </c>
      <c r="B19" s="20" t="s">
        <v>49</v>
      </c>
      <c r="C19" s="23" t="s">
        <v>50</v>
      </c>
      <c r="D19" s="8" t="s">
        <v>16</v>
      </c>
      <c r="E19" s="19" t="s">
        <v>17</v>
      </c>
      <c r="F19" s="9">
        <v>61</v>
      </c>
      <c r="G19" s="9">
        <v>48</v>
      </c>
      <c r="H19" s="9">
        <v>76</v>
      </c>
      <c r="I19" s="9">
        <v>80</v>
      </c>
      <c r="J19" s="9">
        <f t="shared" si="1"/>
        <v>265</v>
      </c>
      <c r="K19" s="14">
        <f t="shared" si="2"/>
        <v>132.5</v>
      </c>
      <c r="L19" s="17">
        <v>419.2</v>
      </c>
      <c r="M19" s="14">
        <f t="shared" si="3"/>
        <v>209.6</v>
      </c>
      <c r="N19" s="14">
        <f t="shared" ref="N19:N21" si="5">K19+M19</f>
        <v>342.1</v>
      </c>
      <c r="O19" s="26" t="s">
        <v>55</v>
      </c>
    </row>
    <row r="20" spans="1:15" s="1" customFormat="1" ht="15">
      <c r="A20" s="6">
        <v>18</v>
      </c>
      <c r="B20" s="20" t="s">
        <v>51</v>
      </c>
      <c r="C20" s="23" t="s">
        <v>52</v>
      </c>
      <c r="D20" s="8" t="s">
        <v>16</v>
      </c>
      <c r="E20" s="19" t="s">
        <v>17</v>
      </c>
      <c r="F20" s="9">
        <v>60</v>
      </c>
      <c r="G20" s="9">
        <v>39</v>
      </c>
      <c r="H20" s="9">
        <v>56</v>
      </c>
      <c r="I20" s="9">
        <v>95</v>
      </c>
      <c r="J20" s="9">
        <f t="shared" si="1"/>
        <v>250</v>
      </c>
      <c r="K20" s="14">
        <f>J20*0.5</f>
        <v>125</v>
      </c>
      <c r="L20" s="15">
        <v>359</v>
      </c>
      <c r="M20" s="14">
        <f t="shared" si="3"/>
        <v>179.5</v>
      </c>
      <c r="N20" s="14">
        <f t="shared" si="5"/>
        <v>304.5</v>
      </c>
      <c r="O20" s="26" t="s">
        <v>55</v>
      </c>
    </row>
    <row r="21" spans="1:15" ht="15">
      <c r="A21" s="6">
        <v>19</v>
      </c>
      <c r="B21" s="20" t="s">
        <v>53</v>
      </c>
      <c r="C21" s="23" t="s">
        <v>54</v>
      </c>
      <c r="D21" s="8" t="s">
        <v>16</v>
      </c>
      <c r="E21" s="19" t="s">
        <v>17</v>
      </c>
      <c r="F21" s="9">
        <v>63</v>
      </c>
      <c r="G21" s="9">
        <v>44</v>
      </c>
      <c r="H21" s="9">
        <v>78</v>
      </c>
      <c r="I21" s="9">
        <v>114</v>
      </c>
      <c r="J21" s="9">
        <f t="shared" si="1"/>
        <v>299</v>
      </c>
      <c r="K21" s="14">
        <f>J21*0.5</f>
        <v>149.5</v>
      </c>
      <c r="L21" s="15">
        <v>392.6</v>
      </c>
      <c r="M21" s="14">
        <f t="shared" si="3"/>
        <v>196.3</v>
      </c>
      <c r="N21" s="14">
        <f t="shared" si="5"/>
        <v>345.8</v>
      </c>
      <c r="O21" s="26" t="s">
        <v>55</v>
      </c>
    </row>
  </sheetData>
  <sortState ref="A3:P24">
    <sortCondition descending="1" ref="N3"/>
  </sortState>
  <mergeCells count="1">
    <mergeCell ref="A1:O1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5"/>
  <sheetData/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lianxiang</dc:creator>
  <cp:lastModifiedBy>lianxiang</cp:lastModifiedBy>
  <cp:lastPrinted>2021-03-31T08:14:12Z</cp:lastPrinted>
  <dcterms:created xsi:type="dcterms:W3CDTF">2006-09-13T11:21:00Z</dcterms:created>
  <dcterms:modified xsi:type="dcterms:W3CDTF">2021-03-31T08:15:52Z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